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28800" windowHeight="11565"/>
  </bookViews>
  <sheets>
    <sheet name="Актуальный прайс-лист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H9" i="4"/>
  <c r="H10" i="4"/>
  <c r="H12" i="4"/>
  <c r="H14" i="4"/>
  <c r="H7" i="4"/>
  <c r="H6" i="4"/>
  <c r="H5" i="4"/>
  <c r="F13" i="4" l="1"/>
  <c r="F11" i="4"/>
  <c r="G6" i="4"/>
  <c r="G7" i="4"/>
  <c r="G8" i="4"/>
  <c r="G9" i="4"/>
  <c r="G10" i="4"/>
  <c r="G12" i="4"/>
  <c r="G14" i="4"/>
  <c r="G5" i="4"/>
  <c r="G11" i="4" l="1"/>
  <c r="H11" i="4"/>
  <c r="G13" i="4"/>
  <c r="H13" i="4"/>
</calcChain>
</file>

<file path=xl/sharedStrings.xml><?xml version="1.0" encoding="utf-8"?>
<sst xmlns="http://schemas.openxmlformats.org/spreadsheetml/2006/main" count="59" uniqueCount="44">
  <si>
    <t>№ п/п</t>
  </si>
  <si>
    <t>Модуль Digital Decommissioning</t>
  </si>
  <si>
    <t>Тип лицензии</t>
  </si>
  <si>
    <t>Клиент/
Сервер</t>
  </si>
  <si>
    <t>Примечание</t>
  </si>
  <si>
    <t>1.</t>
  </si>
  <si>
    <t>Плавающая пользовательская</t>
  </si>
  <si>
    <t>Клиент</t>
  </si>
  <si>
    <t>Серверная</t>
  </si>
  <si>
    <t>Сервер</t>
  </si>
  <si>
    <t>2.</t>
  </si>
  <si>
    <t>КИРО</t>
  </si>
  <si>
    <t>3.</t>
  </si>
  <si>
    <t>Мобильный клиент КИРО</t>
  </si>
  <si>
    <t>Именная пользовательская</t>
  </si>
  <si>
    <t>4.</t>
  </si>
  <si>
    <t>Радиационные расчеты</t>
  </si>
  <si>
    <t>5.</t>
  </si>
  <si>
    <t>Проектирование ВЭ</t>
  </si>
  <si>
    <t>6.</t>
  </si>
  <si>
    <t>Банк данных для проектирования ВЭ</t>
  </si>
  <si>
    <t>7.</t>
  </si>
  <si>
    <t>Цифровая информационная модель (ЦИМ). Клиент</t>
  </si>
  <si>
    <t>Цифровая информационная модель (ЦИМ). Сервер</t>
  </si>
  <si>
    <t>8.</t>
  </si>
  <si>
    <t>Обеспечивает доступ к цифровой информационной модели ОИАЭ и актуализации её данных</t>
  </si>
  <si>
    <t>Клиентские лицензии для проведения КИРО</t>
  </si>
  <si>
    <t>Клиентские лицензии для планирования работ по КИРО</t>
  </si>
  <si>
    <t>Обеспечение радиационных расчетов по результатам измерений при проведении КИРО</t>
  </si>
  <si>
    <t>Обеспечивает 3D информационное моделирование технологических объектов в разделах ТХ, ОВ, ВК.</t>
  </si>
  <si>
    <t>Обеспечение каталога данных для модуля "Проектирование ВЭ"</t>
  </si>
  <si>
    <t>Включает модель данных Digital Decommissioning для модуля "ЦИМ"</t>
  </si>
  <si>
    <t>9.</t>
  </si>
  <si>
    <t>10.</t>
  </si>
  <si>
    <t>Трансляции графических и семантических данных из САПР платформ: Autodesk Revit, SmartPlant3D, Tekla; позволяет формировать и работать с единой ИМ крупномасштабных технологических объектов.</t>
  </si>
  <si>
    <t>Трансляции графических и семантических данных из САПР платформ: Autodesk AutoCAD, Нанософт nanoCAD, Autodesk Revit, Autodesk Navisworks, IFC, САПР ПОЛИНОМ; позволяет формировать и работать с единой ИМ крупномасштабных технологических объектов, производить поиск геометрических коллизий.</t>
  </si>
  <si>
    <t>Набор инструментов для функционального расширения базовой версии модуля "Подготовка и формирование ЦИМ"</t>
  </si>
  <si>
    <t>Цена лицензии в год, руб. (без НДС)</t>
  </si>
  <si>
    <t>Цена постоянной лицензии, руб. (без НДС)</t>
  </si>
  <si>
    <t>Подготовка и формирование ЦИМ (базовая). Клиент</t>
  </si>
  <si>
    <t>Подготовка и формирование ЦИМ (Pro). Клиент</t>
  </si>
  <si>
    <t>Подготовка и формирование ЦИМ (Tools). Клиент</t>
  </si>
  <si>
    <t>Цена ТП лицензии в год, руб. (без НДС)</t>
  </si>
  <si>
    <t>Стоимость лицензий на модули Digital Decommissioning в 2025-2026гг.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</si>
</sst>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theme="0"/>
      </bottom>
      <diagonal/>
    </border>
    <border>
      <left style="thin">
        <color theme="9"/>
      </left>
      <right style="thin">
        <color theme="9"/>
      </right>
      <top/>
      <bottom style="thin">
        <color theme="8"/>
      </bottom>
      <diagonal/>
    </border>
    <border>
      <left style="thin">
        <color theme="9"/>
      </left>
      <right style="thin">
        <color theme="9"/>
      </right>
      <top style="thin">
        <color theme="8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indexed="64"/>
      </left>
      <right style="thin">
        <color theme="9"/>
      </right>
      <top style="thin">
        <color theme="8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indexed="64"/>
      </right>
      <top style="thin">
        <color theme="8"/>
      </top>
      <bottom style="thin">
        <color theme="9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3" fillId="0" borderId="8" xfId="1" applyFont="1" applyFill="1" applyBorder="1" applyAlignment="1">
      <alignment horizontal="center" vertical="center" wrapText="1"/>
    </xf>
    <xf numFmtId="164" fontId="3" fillId="0" borderId="9" xfId="1" applyFont="1" applyFill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2"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zoomScale="80" zoomScaleNormal="80" workbookViewId="0">
      <selection activeCell="G5" sqref="G5"/>
    </sheetView>
  </sheetViews>
  <sheetFormatPr defaultRowHeight="15" x14ac:dyDescent="0.25"/>
  <cols>
    <col min="1" max="1" width="5" customWidth="1"/>
    <col min="2" max="2" width="5.140625" customWidth="1"/>
    <col min="3" max="3" width="16.42578125" customWidth="1"/>
    <col min="4" max="4" width="16.5703125" customWidth="1"/>
    <col min="5" max="5" width="11.140625" customWidth="1"/>
    <col min="6" max="8" width="18.140625" customWidth="1"/>
    <col min="9" max="9" width="73.28515625" customWidth="1"/>
  </cols>
  <sheetData>
    <row r="2" spans="2:9" ht="26.25" x14ac:dyDescent="0.25">
      <c r="B2" s="13" t="s">
        <v>43</v>
      </c>
      <c r="C2" s="13"/>
      <c r="D2" s="13"/>
      <c r="E2" s="13"/>
      <c r="F2" s="13"/>
      <c r="G2" s="13"/>
      <c r="H2" s="13"/>
      <c r="I2" s="13"/>
    </row>
    <row r="3" spans="2:9" ht="15.6" customHeight="1" x14ac:dyDescent="0.25">
      <c r="B3" s="5"/>
      <c r="C3" s="5"/>
      <c r="D3" s="5"/>
      <c r="E3" s="5"/>
      <c r="F3" s="5"/>
      <c r="G3" s="5"/>
      <c r="H3" s="5"/>
      <c r="I3" s="5"/>
    </row>
    <row r="4" spans="2:9" ht="43.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38</v>
      </c>
      <c r="G4" s="1" t="s">
        <v>37</v>
      </c>
      <c r="H4" s="1" t="s">
        <v>42</v>
      </c>
      <c r="I4" s="1" t="s">
        <v>4</v>
      </c>
    </row>
    <row r="5" spans="2:9" ht="58.5" customHeight="1" x14ac:dyDescent="0.25">
      <c r="B5" s="2" t="s">
        <v>5</v>
      </c>
      <c r="C5" s="4" t="s">
        <v>39</v>
      </c>
      <c r="D5" s="2" t="s">
        <v>6</v>
      </c>
      <c r="E5" s="2" t="s">
        <v>7</v>
      </c>
      <c r="F5" s="10">
        <v>2175000</v>
      </c>
      <c r="G5" s="7">
        <f>F5*0.6</f>
        <v>1305000</v>
      </c>
      <c r="H5" s="12">
        <f>F5*0.2</f>
        <v>435000</v>
      </c>
      <c r="I5" s="3" t="s">
        <v>34</v>
      </c>
    </row>
    <row r="6" spans="2:9" ht="58.5" customHeight="1" x14ac:dyDescent="0.25">
      <c r="B6" s="2" t="s">
        <v>10</v>
      </c>
      <c r="C6" s="4" t="s">
        <v>40</v>
      </c>
      <c r="D6" s="2" t="s">
        <v>6</v>
      </c>
      <c r="E6" s="2" t="s">
        <v>7</v>
      </c>
      <c r="F6" s="11">
        <v>795000</v>
      </c>
      <c r="G6" s="8">
        <f t="shared" ref="G6:G14" si="0">F6*0.6</f>
        <v>477000</v>
      </c>
      <c r="H6" s="12">
        <f>F6*0.2</f>
        <v>159000</v>
      </c>
      <c r="I6" s="3" t="s">
        <v>35</v>
      </c>
    </row>
    <row r="7" spans="2:9" ht="58.5" customHeight="1" x14ac:dyDescent="0.25">
      <c r="B7" s="2" t="s">
        <v>12</v>
      </c>
      <c r="C7" s="4" t="s">
        <v>41</v>
      </c>
      <c r="D7" s="2" t="s">
        <v>6</v>
      </c>
      <c r="E7" s="2" t="s">
        <v>7</v>
      </c>
      <c r="F7" s="11">
        <v>790000</v>
      </c>
      <c r="G7" s="9">
        <f t="shared" si="0"/>
        <v>474000</v>
      </c>
      <c r="H7" s="12">
        <f>F7*0.2</f>
        <v>158000</v>
      </c>
      <c r="I7" s="3" t="s">
        <v>36</v>
      </c>
    </row>
    <row r="8" spans="2:9" ht="51" x14ac:dyDescent="0.25">
      <c r="B8" s="2" t="s">
        <v>15</v>
      </c>
      <c r="C8" s="4" t="s">
        <v>22</v>
      </c>
      <c r="D8" s="2" t="s">
        <v>6</v>
      </c>
      <c r="E8" s="2" t="s">
        <v>7</v>
      </c>
      <c r="F8" s="11">
        <v>1155000</v>
      </c>
      <c r="G8" s="8">
        <f t="shared" si="0"/>
        <v>693000</v>
      </c>
      <c r="H8" s="12">
        <f t="shared" ref="H8:H14" si="1">F8*0.2</f>
        <v>231000</v>
      </c>
      <c r="I8" s="3" t="s">
        <v>25</v>
      </c>
    </row>
    <row r="9" spans="2:9" ht="59.25" customHeight="1" x14ac:dyDescent="0.25">
      <c r="B9" s="2" t="s">
        <v>17</v>
      </c>
      <c r="C9" s="4" t="s">
        <v>23</v>
      </c>
      <c r="D9" s="2" t="s">
        <v>8</v>
      </c>
      <c r="E9" s="2" t="s">
        <v>9</v>
      </c>
      <c r="F9" s="11">
        <v>13875000</v>
      </c>
      <c r="G9" s="8">
        <f t="shared" si="0"/>
        <v>8325000</v>
      </c>
      <c r="H9" s="12">
        <f t="shared" si="1"/>
        <v>2775000</v>
      </c>
      <c r="I9" s="3" t="s">
        <v>31</v>
      </c>
    </row>
    <row r="10" spans="2:9" ht="33.6" customHeight="1" x14ac:dyDescent="0.25">
      <c r="B10" s="2" t="s">
        <v>19</v>
      </c>
      <c r="C10" s="3" t="s">
        <v>11</v>
      </c>
      <c r="D10" s="2" t="s">
        <v>6</v>
      </c>
      <c r="E10" s="2" t="s">
        <v>7</v>
      </c>
      <c r="F10" s="11">
        <v>1875000</v>
      </c>
      <c r="G10" s="8">
        <f t="shared" si="0"/>
        <v>1125000</v>
      </c>
      <c r="H10" s="12">
        <f t="shared" si="1"/>
        <v>375000</v>
      </c>
      <c r="I10" s="3" t="s">
        <v>27</v>
      </c>
    </row>
    <row r="11" spans="2:9" ht="36" customHeight="1" x14ac:dyDescent="0.25">
      <c r="B11" s="2" t="s">
        <v>21</v>
      </c>
      <c r="C11" s="3" t="s">
        <v>13</v>
      </c>
      <c r="D11" s="2" t="s">
        <v>14</v>
      </c>
      <c r="E11" s="2" t="s">
        <v>7</v>
      </c>
      <c r="F11" s="11">
        <f>295000</f>
        <v>295000</v>
      </c>
      <c r="G11" s="8">
        <f t="shared" si="0"/>
        <v>177000</v>
      </c>
      <c r="H11" s="12">
        <f t="shared" si="1"/>
        <v>59000</v>
      </c>
      <c r="I11" s="3" t="s">
        <v>26</v>
      </c>
    </row>
    <row r="12" spans="2:9" ht="33.950000000000003" customHeight="1" x14ac:dyDescent="0.25">
      <c r="B12" s="2" t="s">
        <v>24</v>
      </c>
      <c r="C12" s="3" t="s">
        <v>16</v>
      </c>
      <c r="D12" s="2" t="s">
        <v>8</v>
      </c>
      <c r="E12" s="2" t="s">
        <v>9</v>
      </c>
      <c r="F12" s="11">
        <v>13900000</v>
      </c>
      <c r="G12" s="8">
        <f t="shared" si="0"/>
        <v>8340000</v>
      </c>
      <c r="H12" s="12">
        <f t="shared" si="1"/>
        <v>2780000</v>
      </c>
      <c r="I12" s="3" t="s">
        <v>28</v>
      </c>
    </row>
    <row r="13" spans="2:9" ht="50.25" customHeight="1" x14ac:dyDescent="0.25">
      <c r="B13" s="2" t="s">
        <v>32</v>
      </c>
      <c r="C13" s="3" t="s">
        <v>18</v>
      </c>
      <c r="D13" s="2" t="s">
        <v>6</v>
      </c>
      <c r="E13" s="2" t="s">
        <v>7</v>
      </c>
      <c r="F13" s="11">
        <f>1090000</f>
        <v>1090000</v>
      </c>
      <c r="G13" s="8">
        <f t="shared" si="0"/>
        <v>654000</v>
      </c>
      <c r="H13" s="12">
        <f t="shared" si="1"/>
        <v>218000</v>
      </c>
      <c r="I13" s="3" t="s">
        <v>29</v>
      </c>
    </row>
    <row r="14" spans="2:9" ht="37.5" customHeight="1" x14ac:dyDescent="0.25">
      <c r="B14" s="2" t="s">
        <v>33</v>
      </c>
      <c r="C14" s="3" t="s">
        <v>20</v>
      </c>
      <c r="D14" s="2" t="s">
        <v>8</v>
      </c>
      <c r="E14" s="2" t="s">
        <v>9</v>
      </c>
      <c r="F14" s="11">
        <v>12150000</v>
      </c>
      <c r="G14" s="6">
        <f t="shared" si="0"/>
        <v>7290000</v>
      </c>
      <c r="H14" s="12">
        <f t="shared" si="1"/>
        <v>2430000</v>
      </c>
      <c r="I14" s="3" t="s">
        <v>30</v>
      </c>
    </row>
  </sheetData>
  <mergeCells count="1">
    <mergeCell ref="B2:I2"/>
  </mergeCells>
  <conditionalFormatting sqref="E5:E14">
    <cfRule type="cellIs" dxfId="1" priority="1" operator="equal">
      <formula>"Сервер"</formula>
    </cfRule>
    <cfRule type="cellIs" dxfId="0" priority="2" operator="equal">
      <formula>"клиент"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прайс-лист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Неолант</dc:creator>
  <cp:lastModifiedBy>Иван Новиков</cp:lastModifiedBy>
  <dcterms:created xsi:type="dcterms:W3CDTF">2021-04-11T07:43:29Z</dcterms:created>
  <dcterms:modified xsi:type="dcterms:W3CDTF">2026-05-19T10:58:35Z</dcterms:modified>
</cp:coreProperties>
</file>